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UB Shared Perm\_IUB Read Only\Co. Annual Reports\Data\2020 Reports\Website\"/>
    </mc:Choice>
  </mc:AlternateContent>
  <bookViews>
    <workbookView xWindow="0" yWindow="0" windowWidth="28800" windowHeight="12450" tabRatio="217"/>
  </bookViews>
  <sheets>
    <sheet name="CY2020 Water" sheetId="1" r:id="rId1"/>
  </sheets>
  <definedNames>
    <definedName name="_Regression_Int" localSheetId="0" hidden="1">1</definedName>
    <definedName name="_xlnm.Print_Area" localSheetId="0">'CY2020 Water'!$A$1:$D$34</definedName>
    <definedName name="Print_Area_MI">'CY2020 Water'!$A$1:$D$34</definedName>
  </definedNames>
  <calcPr calcId="162913"/>
</workbook>
</file>

<file path=xl/calcChain.xml><?xml version="1.0" encoding="utf-8"?>
<calcChain xmlns="http://schemas.openxmlformats.org/spreadsheetml/2006/main">
  <c r="D11" i="1" l="1"/>
  <c r="D13" i="1" s="1"/>
  <c r="D18" i="1" s="1"/>
  <c r="D26" i="1"/>
  <c r="D34" i="1"/>
  <c r="M100" i="1"/>
  <c r="O100" i="1"/>
  <c r="Q100" i="1"/>
  <c r="M101" i="1"/>
  <c r="O101" i="1"/>
  <c r="Q101" i="1"/>
  <c r="M102" i="1"/>
  <c r="O102" i="1"/>
  <c r="Q102" i="1"/>
  <c r="M103" i="1"/>
  <c r="O103" i="1"/>
  <c r="Q103" i="1"/>
  <c r="M143" i="1"/>
  <c r="M110" i="1" s="1"/>
  <c r="O143" i="1"/>
  <c r="O106" i="1" s="1"/>
  <c r="Q143" i="1"/>
  <c r="Q110" i="1" s="1"/>
  <c r="Q134" i="1" l="1"/>
  <c r="M134" i="1"/>
  <c r="O132" i="1"/>
  <c r="Q130" i="1"/>
  <c r="M130" i="1"/>
  <c r="O129" i="1"/>
  <c r="Q128" i="1"/>
  <c r="M128" i="1"/>
  <c r="O126" i="1"/>
  <c r="Q124" i="1"/>
  <c r="M124" i="1"/>
  <c r="O123" i="1"/>
  <c r="Q122" i="1"/>
  <c r="M122" i="1"/>
  <c r="O121" i="1"/>
  <c r="Q118" i="1"/>
  <c r="M118" i="1"/>
  <c r="O116" i="1"/>
  <c r="Q115" i="1"/>
  <c r="M115" i="1"/>
  <c r="O114" i="1"/>
  <c r="Q113" i="1"/>
  <c r="M113" i="1"/>
  <c r="O112" i="1"/>
  <c r="Q111" i="1"/>
  <c r="M111" i="1"/>
  <c r="O110" i="1"/>
  <c r="Q106" i="1"/>
  <c r="M106" i="1"/>
  <c r="O134" i="1"/>
  <c r="Q132" i="1"/>
  <c r="M132" i="1"/>
  <c r="O130" i="1"/>
  <c r="Q129" i="1"/>
  <c r="M129" i="1"/>
  <c r="O128" i="1"/>
  <c r="Q126" i="1"/>
  <c r="M126" i="1"/>
  <c r="O124" i="1"/>
  <c r="Q123" i="1"/>
  <c r="M123" i="1"/>
  <c r="O122" i="1"/>
  <c r="Q121" i="1"/>
  <c r="M121" i="1"/>
  <c r="O118" i="1"/>
  <c r="Q116" i="1"/>
  <c r="M116" i="1"/>
  <c r="O115" i="1"/>
  <c r="Q114" i="1"/>
  <c r="M114" i="1"/>
  <c r="O113" i="1"/>
  <c r="Q112" i="1"/>
  <c r="M112" i="1"/>
  <c r="O111" i="1"/>
</calcChain>
</file>

<file path=xl/sharedStrings.xml><?xml version="1.0" encoding="utf-8"?>
<sst xmlns="http://schemas.openxmlformats.org/spreadsheetml/2006/main" count="71" uniqueCount="30">
  <si>
    <t>REVENUES &amp; EXPENSES</t>
  </si>
  <si>
    <t>Operating Revenues</t>
  </si>
  <si>
    <t>Depreciation &amp; Amortization Expenses</t>
  </si>
  <si>
    <t>Income Taxes</t>
  </si>
  <si>
    <t>Other Taxes</t>
  </si>
  <si>
    <t>Other Operating Expenses</t>
  </si>
  <si>
    <t xml:space="preserve">  Total Operating Expenses</t>
  </si>
  <si>
    <t>Net Operating Income</t>
  </si>
  <si>
    <t>Other Income</t>
  </si>
  <si>
    <t>Other Deductions</t>
  </si>
  <si>
    <t>Net Income</t>
  </si>
  <si>
    <t>CUSTOMERS (Yearly Average)</t>
  </si>
  <si>
    <t>Residential</t>
  </si>
  <si>
    <t>Commercial</t>
  </si>
  <si>
    <t>Industrial</t>
  </si>
  <si>
    <t>Others</t>
  </si>
  <si>
    <t>Total</t>
  </si>
  <si>
    <t>GALLONS OF WATER SOLD (000 Omitted)</t>
  </si>
  <si>
    <t xml:space="preserve"> </t>
  </si>
  <si>
    <t>IA Southern</t>
  </si>
  <si>
    <t>Union</t>
  </si>
  <si>
    <t>Total Iowa Elec</t>
  </si>
  <si>
    <t>Utility Co.</t>
  </si>
  <si>
    <t>Electric</t>
  </si>
  <si>
    <t>Operations</t>
  </si>
  <si>
    <t>-</t>
  </si>
  <si>
    <t xml:space="preserve">  N/A</t>
  </si>
  <si>
    <t>=</t>
  </si>
  <si>
    <t>Iowa-American Water Company</t>
  </si>
  <si>
    <t>IUB Form WA-1 Page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</si>
</sst>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164" formatCode="General_)"/>
    <numFmt numFmtId="165" formatCode="#,##0.0000_);\(#,##0.0000\)"/>
  </numFmts>
  <fonts count="4" x14ac:knownFonts="1">
    <font>
      <sz val="12"/>
      <name val="Helv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0" fontId="3" fillId="0" borderId="0"/>
  </cellStyleXfs>
  <cellXfs count="29">
    <xf numFmtId="164" fontId="0" fillId="0" borderId="0" xfId="0"/>
    <xf numFmtId="164" fontId="2" fillId="0" borderId="0" xfId="0" applyFont="1"/>
    <xf numFmtId="164" fontId="2" fillId="0" borderId="1" xfId="0" applyFont="1" applyBorder="1"/>
    <xf numFmtId="164" fontId="2" fillId="0" borderId="2" xfId="0" applyFont="1" applyBorder="1"/>
    <xf numFmtId="164" fontId="1" fillId="0" borderId="1" xfId="0" applyFont="1" applyBorder="1" applyAlignment="1" applyProtection="1">
      <alignment horizontal="left"/>
    </xf>
    <xf numFmtId="5" fontId="2" fillId="0" borderId="2" xfId="0" applyNumberFormat="1" applyFont="1" applyBorder="1" applyProtection="1"/>
    <xf numFmtId="5" fontId="2" fillId="0" borderId="0" xfId="0" applyNumberFormat="1" applyFont="1" applyProtection="1"/>
    <xf numFmtId="164" fontId="1" fillId="0" borderId="1" xfId="0" applyFont="1" applyBorder="1"/>
    <xf numFmtId="164" fontId="2" fillId="0" borderId="0" xfId="0" applyFont="1" applyAlignment="1" applyProtection="1">
      <alignment horizontal="left"/>
    </xf>
    <xf numFmtId="164" fontId="2" fillId="0" borderId="1" xfId="0" applyFont="1" applyBorder="1" applyAlignment="1" applyProtection="1">
      <alignment horizontal="center"/>
    </xf>
    <xf numFmtId="5" fontId="2" fillId="0" borderId="3" xfId="0" applyNumberFormat="1" applyFont="1" applyBorder="1" applyProtection="1"/>
    <xf numFmtId="37" fontId="2" fillId="0" borderId="2" xfId="0" applyNumberFormat="1" applyFont="1" applyBorder="1" applyProtection="1"/>
    <xf numFmtId="37" fontId="2" fillId="0" borderId="3" xfId="0" applyNumberFormat="1" applyFont="1" applyBorder="1" applyProtection="1"/>
    <xf numFmtId="5" fontId="2" fillId="0" borderId="4" xfId="0" applyNumberFormat="1" applyFont="1" applyBorder="1" applyProtection="1"/>
    <xf numFmtId="37" fontId="2" fillId="0" borderId="0" xfId="0" applyNumberFormat="1" applyFont="1" applyProtection="1"/>
    <xf numFmtId="37" fontId="2" fillId="0" borderId="4" xfId="0" applyNumberFormat="1" applyFont="1" applyBorder="1" applyProtection="1"/>
    <xf numFmtId="39" fontId="2" fillId="0" borderId="0" xfId="0" applyNumberFormat="1" applyFont="1" applyProtection="1"/>
    <xf numFmtId="7" fontId="2" fillId="0" borderId="0" xfId="0" applyNumberFormat="1" applyFont="1" applyProtection="1"/>
    <xf numFmtId="164" fontId="2" fillId="0" borderId="0" xfId="0" applyFont="1" applyAlignment="1" applyProtection="1">
      <alignment horizontal="center"/>
    </xf>
    <xf numFmtId="164" fontId="2" fillId="0" borderId="0" xfId="0" applyFont="1" applyAlignment="1" applyProtection="1">
      <alignment horizontal="fill"/>
    </xf>
    <xf numFmtId="165" fontId="2" fillId="0" borderId="0" xfId="0" applyNumberFormat="1" applyFont="1" applyProtection="1"/>
    <xf numFmtId="165" fontId="2" fillId="0" borderId="0" xfId="0" applyNumberFormat="1" applyFont="1" applyAlignment="1" applyProtection="1">
      <alignment horizontal="fill"/>
    </xf>
    <xf numFmtId="164" fontId="2" fillId="0" borderId="1" xfId="0" applyFont="1" applyBorder="1" applyAlignment="1">
      <alignment wrapText="1"/>
    </xf>
    <xf numFmtId="164" fontId="2" fillId="0" borderId="0" xfId="0" applyFont="1" applyAlignment="1">
      <alignment wrapText="1"/>
    </xf>
    <xf numFmtId="164" fontId="2" fillId="0" borderId="5" xfId="0" applyFont="1" applyBorder="1" applyAlignment="1" applyProtection="1">
      <alignment horizontal="centerContinuous" wrapText="1"/>
    </xf>
    <xf numFmtId="164" fontId="1" fillId="0" borderId="3" xfId="0" applyFont="1" applyBorder="1" applyAlignment="1" applyProtection="1">
      <alignment horizontal="centerContinuous" wrapText="1"/>
    </xf>
    <xf numFmtId="164" fontId="1" fillId="0" borderId="7" xfId="0" applyFont="1" applyBorder="1"/>
    <xf numFmtId="164" fontId="2" fillId="0" borderId="8" xfId="0" applyFont="1" applyBorder="1" applyAlignment="1" applyProtection="1">
      <alignment horizontal="left"/>
    </xf>
    <xf numFmtId="164" fontId="2" fillId="0" borderId="6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U157"/>
  <sheetViews>
    <sheetView tabSelected="1" zoomScale="95" zoomScaleNormal="95" workbookViewId="0">
      <selection activeCell="B8" sqref="B8"/>
    </sheetView>
  </sheetViews>
  <sheetFormatPr defaultColWidth="9.77734375" defaultRowHeight="15.75" x14ac:dyDescent="0.25"/>
  <cols>
    <col min="1" max="1" width="3.77734375" customWidth="1"/>
    <col min="2" max="2" width="37.88671875" customWidth="1"/>
    <col min="3" max="3" width="13.77734375" customWidth="1"/>
    <col min="4" max="4" width="19.109375" bestFit="1" customWidth="1"/>
    <col min="5" max="5" width="2.77734375" customWidth="1"/>
    <col min="6" max="6" width="17.77734375" customWidth="1"/>
    <col min="7" max="8" width="2.77734375" customWidth="1"/>
    <col min="9" max="9" width="13.77734375" customWidth="1"/>
    <col min="10" max="10" width="2.77734375" customWidth="1"/>
    <col min="11" max="11" width="13.77734375" customWidth="1"/>
    <col min="12" max="12" width="2.77734375" customWidth="1"/>
    <col min="13" max="13" width="13.77734375" customWidth="1"/>
    <col min="14" max="14" width="2.77734375" customWidth="1"/>
    <col min="15" max="15" width="13.77734375" customWidth="1"/>
    <col min="16" max="16" width="2.77734375" customWidth="1"/>
    <col min="17" max="17" width="15.77734375" customWidth="1"/>
    <col min="18" max="18" width="2.77734375" customWidth="1"/>
  </cols>
  <sheetData>
    <row r="1" spans="1:17" s="23" customFormat="1" ht="31.5" x14ac:dyDescent="0.25">
      <c r="A1" s="22"/>
      <c r="C1" s="24" t="s">
        <v>29</v>
      </c>
      <c r="D1" s="25" t="s">
        <v>28</v>
      </c>
    </row>
    <row r="2" spans="1:17" s="1" customFormat="1" ht="15" x14ac:dyDescent="0.2">
      <c r="A2" s="2"/>
      <c r="C2" s="2"/>
      <c r="D2" s="3"/>
    </row>
    <row r="3" spans="1:17" s="1" customFormat="1" x14ac:dyDescent="0.25">
      <c r="A3" s="4" t="s">
        <v>0</v>
      </c>
      <c r="C3" s="2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" customFormat="1" x14ac:dyDescent="0.25">
      <c r="A4" s="7"/>
      <c r="B4" s="8" t="s">
        <v>1</v>
      </c>
      <c r="C4" s="9">
        <v>35</v>
      </c>
      <c r="D4" s="10">
        <v>41942148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x14ac:dyDescent="0.25">
      <c r="A5" s="7"/>
      <c r="C5" s="2"/>
      <c r="D5" s="3"/>
    </row>
    <row r="6" spans="1:17" s="1" customFormat="1" x14ac:dyDescent="0.25">
      <c r="A6" s="7"/>
      <c r="B6" s="8" t="s">
        <v>2</v>
      </c>
      <c r="C6" s="9">
        <v>35</v>
      </c>
      <c r="D6" s="5">
        <v>7591408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" customFormat="1" x14ac:dyDescent="0.25">
      <c r="A7" s="7"/>
      <c r="B7" s="8" t="s">
        <v>3</v>
      </c>
      <c r="C7" s="9">
        <v>35</v>
      </c>
      <c r="D7" s="11">
        <v>2876910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1" customFormat="1" x14ac:dyDescent="0.25">
      <c r="A8" s="7"/>
      <c r="B8" s="8" t="s">
        <v>4</v>
      </c>
      <c r="C8" s="9">
        <v>35</v>
      </c>
      <c r="D8" s="11">
        <v>3509106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1" customFormat="1" x14ac:dyDescent="0.25">
      <c r="A9" s="7"/>
      <c r="B9" s="8" t="s">
        <v>5</v>
      </c>
      <c r="C9" s="9">
        <v>35</v>
      </c>
      <c r="D9" s="12">
        <v>17675591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1" customFormat="1" x14ac:dyDescent="0.25">
      <c r="A10" s="7"/>
      <c r="C10" s="2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1" customFormat="1" x14ac:dyDescent="0.25">
      <c r="A11" s="7"/>
      <c r="B11" s="8" t="s">
        <v>6</v>
      </c>
      <c r="C11" s="9">
        <v>35</v>
      </c>
      <c r="D11" s="10">
        <f>ROUND(SUM(D6:D9),0)</f>
        <v>31653015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1" customFormat="1" x14ac:dyDescent="0.25">
      <c r="A12" s="7"/>
      <c r="C12" s="2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" customFormat="1" x14ac:dyDescent="0.25">
      <c r="A13" s="7"/>
      <c r="B13" s="8" t="s">
        <v>7</v>
      </c>
      <c r="C13" s="9">
        <v>35</v>
      </c>
      <c r="D13" s="10">
        <f>(D4-D11)</f>
        <v>10289133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" customFormat="1" x14ac:dyDescent="0.25">
      <c r="A14" s="7"/>
      <c r="C14" s="2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1" customFormat="1" x14ac:dyDescent="0.25">
      <c r="A15" s="7"/>
      <c r="B15" s="8" t="s">
        <v>8</v>
      </c>
      <c r="C15" s="9">
        <v>35</v>
      </c>
      <c r="D15" s="5">
        <v>650548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s="1" customFormat="1" x14ac:dyDescent="0.25">
      <c r="A16" s="7"/>
      <c r="B16" s="8" t="s">
        <v>9</v>
      </c>
      <c r="C16" s="9">
        <v>35</v>
      </c>
      <c r="D16" s="12">
        <v>4054359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1" s="1" customFormat="1" x14ac:dyDescent="0.25">
      <c r="A17" s="7"/>
      <c r="C17" s="2"/>
      <c r="D17" s="3"/>
    </row>
    <row r="18" spans="1:21" s="1" customFormat="1" ht="16.5" thickBot="1" x14ac:dyDescent="0.3">
      <c r="A18" s="7"/>
      <c r="B18" s="8" t="s">
        <v>10</v>
      </c>
      <c r="C18" s="9">
        <v>35</v>
      </c>
      <c r="D18" s="13">
        <f>(D13+D15-D16)</f>
        <v>6885322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21" s="1" customFormat="1" ht="16.5" thickTop="1" x14ac:dyDescent="0.25">
      <c r="A19" s="7"/>
      <c r="C19" s="2"/>
      <c r="D19" s="3"/>
    </row>
    <row r="20" spans="1:21" s="1" customFormat="1" x14ac:dyDescent="0.25">
      <c r="A20" s="4" t="s">
        <v>11</v>
      </c>
      <c r="C20" s="2"/>
      <c r="D20" s="3"/>
    </row>
    <row r="21" spans="1:21" s="1" customFormat="1" x14ac:dyDescent="0.25">
      <c r="A21" s="7"/>
      <c r="B21" s="8" t="s">
        <v>12</v>
      </c>
      <c r="C21" s="9">
        <v>57</v>
      </c>
      <c r="D21" s="11">
        <v>59862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21" s="1" customFormat="1" x14ac:dyDescent="0.25">
      <c r="A22" s="7"/>
      <c r="B22" s="8" t="s">
        <v>13</v>
      </c>
      <c r="C22" s="9">
        <v>57</v>
      </c>
      <c r="D22" s="11">
        <v>5427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21" s="1" customFormat="1" x14ac:dyDescent="0.25">
      <c r="A23" s="7"/>
      <c r="B23" s="8" t="s">
        <v>14</v>
      </c>
      <c r="C23" s="9">
        <v>57</v>
      </c>
      <c r="D23" s="11">
        <v>79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21" s="1" customFormat="1" x14ac:dyDescent="0.25">
      <c r="A24" s="7"/>
      <c r="B24" s="8" t="s">
        <v>15</v>
      </c>
      <c r="C24" s="9">
        <v>57</v>
      </c>
      <c r="D24" s="12">
        <v>282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21" s="1" customFormat="1" x14ac:dyDescent="0.25">
      <c r="A25" s="7"/>
      <c r="C25" s="2"/>
      <c r="D25" s="3"/>
    </row>
    <row r="26" spans="1:21" s="1" customFormat="1" ht="16.5" thickBot="1" x14ac:dyDescent="0.3">
      <c r="A26" s="7"/>
      <c r="B26" s="8" t="s">
        <v>16</v>
      </c>
      <c r="C26" s="9">
        <v>57</v>
      </c>
      <c r="D26" s="15">
        <f>SUM(D21:D24)</f>
        <v>65650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s="1" customFormat="1" ht="16.5" thickTop="1" x14ac:dyDescent="0.25">
      <c r="A27" s="7"/>
      <c r="C27" s="2"/>
      <c r="D27" s="3"/>
    </row>
    <row r="28" spans="1:21" s="1" customFormat="1" x14ac:dyDescent="0.25">
      <c r="A28" s="4" t="s">
        <v>17</v>
      </c>
      <c r="C28" s="2"/>
      <c r="D28" s="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T28" s="8" t="s">
        <v>18</v>
      </c>
    </row>
    <row r="29" spans="1:21" s="1" customFormat="1" x14ac:dyDescent="0.25">
      <c r="A29" s="7"/>
      <c r="B29" s="8" t="s">
        <v>12</v>
      </c>
      <c r="C29" s="9">
        <v>57</v>
      </c>
      <c r="D29" s="11">
        <v>2818874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21" s="1" customFormat="1" x14ac:dyDescent="0.25">
      <c r="A30" s="7"/>
      <c r="B30" s="8" t="s">
        <v>13</v>
      </c>
      <c r="C30" s="9">
        <v>57</v>
      </c>
      <c r="D30" s="11">
        <v>1332843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1" s="1" customFormat="1" x14ac:dyDescent="0.25">
      <c r="A31" s="7"/>
      <c r="B31" s="8" t="s">
        <v>14</v>
      </c>
      <c r="C31" s="9">
        <v>57</v>
      </c>
      <c r="D31" s="11">
        <v>894207</v>
      </c>
    </row>
    <row r="32" spans="1:21" s="1" customFormat="1" x14ac:dyDescent="0.25">
      <c r="A32" s="7"/>
      <c r="B32" s="8" t="s">
        <v>15</v>
      </c>
      <c r="C32" s="9">
        <v>57</v>
      </c>
      <c r="D32" s="12">
        <v>157</v>
      </c>
    </row>
    <row r="33" spans="1:21" s="1" customFormat="1" x14ac:dyDescent="0.25">
      <c r="A33" s="7"/>
      <c r="C33" s="2"/>
      <c r="D33" s="3"/>
    </row>
    <row r="34" spans="1:21" s="1" customFormat="1" ht="16.5" thickBot="1" x14ac:dyDescent="0.3">
      <c r="A34" s="26"/>
      <c r="B34" s="27" t="s">
        <v>16</v>
      </c>
      <c r="C34" s="28">
        <v>57</v>
      </c>
      <c r="D34" s="15">
        <f>SUM(D29:D32)</f>
        <v>5046081</v>
      </c>
    </row>
    <row r="35" spans="1:21" s="1" customFormat="1" thickTop="1" x14ac:dyDescent="0.2"/>
    <row r="36" spans="1:21" s="1" customFormat="1" ht="15" x14ac:dyDescent="0.2"/>
    <row r="37" spans="1:21" s="1" customFormat="1" ht="15" x14ac:dyDescent="0.2"/>
    <row r="38" spans="1:21" s="1" customFormat="1" ht="15" x14ac:dyDescent="0.2"/>
    <row r="39" spans="1:21" s="1" customFormat="1" ht="15" x14ac:dyDescent="0.2"/>
    <row r="40" spans="1:21" s="1" customFormat="1" ht="15" x14ac:dyDescent="0.2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21" s="1" customFormat="1" ht="15" x14ac:dyDescent="0.2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21" s="1" customFormat="1" ht="15" x14ac:dyDescent="0.2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21" s="1" customFormat="1" ht="15" x14ac:dyDescent="0.2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s="1" customFormat="1" ht="15" x14ac:dyDescent="0.2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1" s="1" customFormat="1" ht="15" x14ac:dyDescent="0.2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21" s="1" customFormat="1" ht="15" x14ac:dyDescent="0.2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1" s="1" customFormat="1" ht="15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21" s="1" customFormat="1" ht="15" x14ac:dyDescent="0.2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4:17" s="1" customFormat="1" ht="15" x14ac:dyDescent="0.2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4:17" s="1" customFormat="1" ht="15" x14ac:dyDescent="0.2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4:17" s="1" customFormat="1" ht="15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4:17" s="1" customFormat="1" ht="15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4:17" s="1" customFormat="1" ht="15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4:17" s="1" customFormat="1" ht="15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4:17" s="1" customFormat="1" ht="15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4:17" s="1" customFormat="1" ht="15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4:17" s="1" customFormat="1" ht="15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4:17" s="1" customFormat="1" ht="15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4:17" s="1" customFormat="1" ht="15" x14ac:dyDescent="0.2"/>
    <row r="60" spans="4:17" s="1" customFormat="1" ht="15" x14ac:dyDescent="0.2"/>
    <row r="61" spans="4:17" s="1" customFormat="1" ht="15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4:17" s="1" customFormat="1" ht="15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4:17" s="1" customFormat="1" ht="15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4:17" s="1" customFormat="1" ht="15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4:21" s="1" customFormat="1" ht="15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4:21" s="1" customFormat="1" ht="15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4:21" s="1" customFormat="1" ht="15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4:21" s="1" customFormat="1" ht="15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4:21" s="1" customFormat="1" ht="15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4:21" s="1" customFormat="1" ht="15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4:21" s="1" customFormat="1" ht="15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4:21" s="1" customFormat="1" ht="15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4:21" s="1" customFormat="1" ht="15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4:21" s="1" customFormat="1" ht="15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4:21" s="1" customFormat="1" ht="15" x14ac:dyDescent="0.2"/>
    <row r="76" spans="4:21" s="1" customFormat="1" ht="15" x14ac:dyDescent="0.2"/>
    <row r="77" spans="4:21" s="1" customFormat="1" ht="15" x14ac:dyDescent="0.2"/>
    <row r="78" spans="4:21" s="1" customFormat="1" ht="15" x14ac:dyDescent="0.2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4:21" s="1" customFormat="1" ht="15" x14ac:dyDescent="0.2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4:21" s="1" customFormat="1" ht="15" x14ac:dyDescent="0.2"/>
    <row r="81" spans="4:17" s="1" customFormat="1" ht="15" x14ac:dyDescent="0.2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4:17" s="1" customFormat="1" ht="15" x14ac:dyDescent="0.2">
      <c r="D82" s="14"/>
      <c r="E82" s="14"/>
      <c r="F82" s="14"/>
      <c r="G82" s="14"/>
      <c r="H82" s="14"/>
      <c r="I82" s="14"/>
      <c r="J82" s="14"/>
      <c r="K82" s="14"/>
    </row>
    <row r="83" spans="4:17" s="1" customFormat="1" ht="15" x14ac:dyDescent="0.2">
      <c r="D83" s="14"/>
      <c r="E83" s="14"/>
      <c r="F83" s="14"/>
      <c r="G83" s="14"/>
      <c r="H83" s="14"/>
      <c r="I83" s="14"/>
      <c r="J83" s="14"/>
      <c r="K83" s="14"/>
    </row>
    <row r="84" spans="4:17" s="1" customFormat="1" ht="15" x14ac:dyDescent="0.2"/>
    <row r="85" spans="4:17" s="1" customFormat="1" ht="15" x14ac:dyDescent="0.2"/>
    <row r="86" spans="4:17" s="1" customFormat="1" ht="15" x14ac:dyDescent="0.2"/>
    <row r="87" spans="4:17" s="1" customFormat="1" ht="15" x14ac:dyDescent="0.2"/>
    <row r="88" spans="4:17" s="1" customFormat="1" ht="15" x14ac:dyDescent="0.2"/>
    <row r="89" spans="4:17" s="1" customFormat="1" ht="15" x14ac:dyDescent="0.2"/>
    <row r="90" spans="4:17" s="1" customFormat="1" ht="15" x14ac:dyDescent="0.2"/>
    <row r="91" spans="4:17" s="1" customFormat="1" ht="15" x14ac:dyDescent="0.2"/>
    <row r="92" spans="4:17" s="1" customFormat="1" ht="15" x14ac:dyDescent="0.2"/>
    <row r="93" spans="4:17" s="1" customFormat="1" ht="15" x14ac:dyDescent="0.2"/>
    <row r="94" spans="4:17" s="1" customFormat="1" ht="15" x14ac:dyDescent="0.2"/>
    <row r="95" spans="4:17" s="1" customFormat="1" ht="15" x14ac:dyDescent="0.2"/>
    <row r="96" spans="4:17" s="1" customFormat="1" ht="15" x14ac:dyDescent="0.2">
      <c r="M96" s="18" t="s">
        <v>19</v>
      </c>
      <c r="O96" s="18" t="s">
        <v>20</v>
      </c>
      <c r="Q96" s="18" t="s">
        <v>21</v>
      </c>
    </row>
    <row r="97" spans="4:21" s="1" customFormat="1" ht="15" x14ac:dyDescent="0.2">
      <c r="M97" s="18" t="s">
        <v>22</v>
      </c>
      <c r="O97" s="18" t="s">
        <v>23</v>
      </c>
      <c r="Q97" s="18" t="s">
        <v>24</v>
      </c>
    </row>
    <row r="98" spans="4:21" s="1" customFormat="1" ht="15" x14ac:dyDescent="0.2">
      <c r="M98" s="19" t="s">
        <v>25</v>
      </c>
      <c r="O98" s="19" t="s">
        <v>25</v>
      </c>
      <c r="Q98" s="19" t="s">
        <v>25</v>
      </c>
    </row>
    <row r="99" spans="4:21" s="1" customFormat="1" ht="15" x14ac:dyDescent="0.2"/>
    <row r="100" spans="4:21" s="1" customFormat="1" ht="15" x14ac:dyDescent="0.2">
      <c r="D100" s="20"/>
      <c r="E100" s="20"/>
      <c r="F100" s="20"/>
      <c r="G100" s="20"/>
      <c r="H100" s="20"/>
      <c r="I100" s="20"/>
      <c r="J100" s="20"/>
      <c r="K100" s="20"/>
      <c r="L100" s="20"/>
      <c r="M100" s="20" t="e">
        <f>((M41*100)/(M138*1000))</f>
        <v>#DIV/0!</v>
      </c>
      <c r="N100" s="20"/>
      <c r="O100" s="20" t="e">
        <f>((O41*100)/(O138*1000))</f>
        <v>#DIV/0!</v>
      </c>
      <c r="P100" s="20"/>
      <c r="Q100" s="20" t="e">
        <f>((Q41*100)/(Q138*1000))</f>
        <v>#DIV/0!</v>
      </c>
      <c r="R100" s="20"/>
      <c r="S100" s="20"/>
      <c r="T100" s="20"/>
      <c r="U100" s="20"/>
    </row>
    <row r="101" spans="4:21" s="1" customFormat="1" ht="15" x14ac:dyDescent="0.2">
      <c r="D101" s="20"/>
      <c r="E101" s="20"/>
      <c r="F101" s="20"/>
      <c r="G101" s="20"/>
      <c r="H101" s="20"/>
      <c r="I101" s="20"/>
      <c r="J101" s="20"/>
      <c r="K101" s="20"/>
      <c r="L101" s="20"/>
      <c r="M101" s="20" t="e">
        <f>((M42*100)/(M139*1000))</f>
        <v>#DIV/0!</v>
      </c>
      <c r="N101" s="20"/>
      <c r="O101" s="20" t="e">
        <f>((O42*100)/(O139*1000))</f>
        <v>#DIV/0!</v>
      </c>
      <c r="P101" s="20"/>
      <c r="Q101" s="20" t="e">
        <f>((Q42*100)/(Q139*1000))</f>
        <v>#DIV/0!</v>
      </c>
      <c r="R101" s="20"/>
      <c r="S101" s="20"/>
      <c r="T101" s="20"/>
      <c r="U101" s="20"/>
    </row>
    <row r="102" spans="4:21" s="1" customFormat="1" ht="15" x14ac:dyDescent="0.2">
      <c r="D102" s="20"/>
      <c r="E102" s="20"/>
      <c r="F102" s="20"/>
      <c r="G102" s="20"/>
      <c r="H102" s="20"/>
      <c r="I102" s="20"/>
      <c r="J102" s="20"/>
      <c r="K102" s="20"/>
      <c r="L102" s="20"/>
      <c r="M102" s="20" t="e">
        <f>((M43*100)/(M140*1000))</f>
        <v>#DIV/0!</v>
      </c>
      <c r="N102" s="20"/>
      <c r="O102" s="20" t="e">
        <f>((O43*100)/(O140*1000))</f>
        <v>#DIV/0!</v>
      </c>
      <c r="P102" s="20"/>
      <c r="Q102" s="20" t="e">
        <f>((Q43*100)/(Q140*1000))</f>
        <v>#DIV/0!</v>
      </c>
      <c r="R102" s="20"/>
      <c r="S102" s="20"/>
      <c r="T102" s="20"/>
      <c r="U102" s="20"/>
    </row>
    <row r="103" spans="4:21" s="1" customFormat="1" ht="15" x14ac:dyDescent="0.2">
      <c r="D103" s="20"/>
      <c r="E103" s="20"/>
      <c r="F103" s="20"/>
      <c r="G103" s="20"/>
      <c r="H103" s="20"/>
      <c r="I103" s="20"/>
      <c r="J103" s="20"/>
      <c r="K103" s="20"/>
      <c r="L103" s="20"/>
      <c r="M103" s="20" t="e">
        <f>((M44*100)/(M141*1000))</f>
        <v>#DIV/0!</v>
      </c>
      <c r="N103" s="20"/>
      <c r="O103" s="20" t="e">
        <f>((O44*100)/(O141*1000))</f>
        <v>#DIV/0!</v>
      </c>
      <c r="P103" s="20"/>
      <c r="Q103" s="20" t="e">
        <f>((Q44*100)/(Q141*1000))</f>
        <v>#DIV/0!</v>
      </c>
      <c r="R103" s="20"/>
      <c r="S103" s="20"/>
      <c r="T103" s="20"/>
      <c r="U103" s="20"/>
    </row>
    <row r="104" spans="4:21" s="1" customFormat="1" ht="15" x14ac:dyDescent="0.2">
      <c r="M104" s="18" t="s">
        <v>26</v>
      </c>
      <c r="O104" s="18" t="s">
        <v>26</v>
      </c>
      <c r="Q104" s="18" t="s">
        <v>26</v>
      </c>
    </row>
    <row r="105" spans="4:21" s="1" customFormat="1" ht="15" x14ac:dyDescent="0.2">
      <c r="D105" s="20"/>
      <c r="E105" s="20"/>
      <c r="F105" s="20"/>
      <c r="G105" s="20"/>
      <c r="H105" s="20"/>
      <c r="I105" s="20"/>
      <c r="J105" s="20"/>
      <c r="K105" s="20"/>
      <c r="L105" s="20"/>
      <c r="M105" s="21" t="s">
        <v>25</v>
      </c>
      <c r="N105" s="20"/>
      <c r="O105" s="21" t="s">
        <v>25</v>
      </c>
      <c r="P105" s="20"/>
      <c r="Q105" s="21" t="s">
        <v>25</v>
      </c>
      <c r="R105" s="20"/>
      <c r="S105" s="20"/>
      <c r="T105" s="20"/>
      <c r="U105" s="20"/>
    </row>
    <row r="106" spans="4:21" s="1" customFormat="1" ht="15" x14ac:dyDescent="0.2">
      <c r="D106" s="20"/>
      <c r="E106" s="20"/>
      <c r="F106" s="20"/>
      <c r="G106" s="20"/>
      <c r="H106" s="20"/>
      <c r="I106" s="20"/>
      <c r="J106" s="20"/>
      <c r="K106" s="20"/>
      <c r="L106" s="20"/>
      <c r="M106" s="20" t="e">
        <f>((M47*100)/(M143*1000))</f>
        <v>#DIV/0!</v>
      </c>
      <c r="N106" s="20"/>
      <c r="O106" s="20" t="e">
        <f>((O47*100)/(O143*1000))</f>
        <v>#DIV/0!</v>
      </c>
      <c r="P106" s="20"/>
      <c r="Q106" s="20" t="e">
        <f>((Q47*100)/(Q143*1000))</f>
        <v>#DIV/0!</v>
      </c>
      <c r="R106" s="20"/>
      <c r="S106" s="20"/>
      <c r="T106" s="20"/>
      <c r="U106" s="20"/>
    </row>
    <row r="107" spans="4:21" s="1" customFormat="1" ht="15" x14ac:dyDescent="0.2">
      <c r="D107" s="20"/>
      <c r="E107" s="20"/>
      <c r="F107" s="20"/>
      <c r="G107" s="20"/>
      <c r="H107" s="20"/>
      <c r="I107" s="20"/>
      <c r="J107" s="20"/>
      <c r="K107" s="20"/>
      <c r="L107" s="20"/>
      <c r="M107" s="21" t="s">
        <v>27</v>
      </c>
      <c r="N107" s="20"/>
      <c r="O107" s="21" t="s">
        <v>27</v>
      </c>
      <c r="P107" s="20"/>
      <c r="Q107" s="21" t="s">
        <v>27</v>
      </c>
      <c r="R107" s="20"/>
      <c r="S107" s="20"/>
      <c r="T107" s="20"/>
      <c r="U107" s="20"/>
    </row>
    <row r="108" spans="4:21" s="1" customFormat="1" ht="15" x14ac:dyDescent="0.2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4:21" s="1" customFormat="1" ht="15" x14ac:dyDescent="0.2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4:21" s="1" customFormat="1" ht="15" x14ac:dyDescent="0.2">
      <c r="D110" s="20"/>
      <c r="E110" s="20"/>
      <c r="F110" s="20"/>
      <c r="G110" s="20"/>
      <c r="H110" s="20"/>
      <c r="I110" s="20"/>
      <c r="J110" s="20"/>
      <c r="K110" s="20"/>
      <c r="L110" s="20"/>
      <c r="M110" s="20" t="e">
        <f>((M50*100)/(M143*1000))</f>
        <v>#DIV/0!</v>
      </c>
      <c r="N110" s="20"/>
      <c r="O110" s="20" t="e">
        <f>((O50*100)/(O143*1000))</f>
        <v>#DIV/0!</v>
      </c>
      <c r="P110" s="20"/>
      <c r="Q110" s="20" t="e">
        <f>((Q50*100)/(Q143*1000))</f>
        <v>#DIV/0!</v>
      </c>
      <c r="R110" s="20"/>
      <c r="S110" s="20"/>
      <c r="T110" s="20"/>
      <c r="U110" s="20"/>
    </row>
    <row r="111" spans="4:21" s="1" customFormat="1" ht="15" x14ac:dyDescent="0.2">
      <c r="D111" s="20"/>
      <c r="E111" s="20"/>
      <c r="F111" s="20"/>
      <c r="G111" s="20"/>
      <c r="H111" s="20"/>
      <c r="I111" s="20"/>
      <c r="J111" s="20"/>
      <c r="K111" s="20"/>
      <c r="L111" s="20"/>
      <c r="M111" s="20" t="e">
        <f>((M51*100)/(M143*1000))</f>
        <v>#DIV/0!</v>
      </c>
      <c r="N111" s="20"/>
      <c r="O111" s="20" t="e">
        <f>((O51*100)/(O143*1000))</f>
        <v>#DIV/0!</v>
      </c>
      <c r="P111" s="20"/>
      <c r="Q111" s="20" t="e">
        <f>((Q51*100)/(Q143*1000))</f>
        <v>#DIV/0!</v>
      </c>
      <c r="R111" s="20"/>
      <c r="S111" s="20"/>
      <c r="T111" s="20"/>
      <c r="U111" s="20"/>
    </row>
    <row r="112" spans="4:21" s="1" customFormat="1" ht="15" x14ac:dyDescent="0.2">
      <c r="D112" s="20"/>
      <c r="E112" s="20"/>
      <c r="F112" s="20"/>
      <c r="G112" s="20"/>
      <c r="H112" s="20"/>
      <c r="I112" s="20"/>
      <c r="J112" s="20"/>
      <c r="K112" s="20"/>
      <c r="L112" s="20"/>
      <c r="M112" s="20" t="e">
        <f>((M52*100)/(M143*1000))</f>
        <v>#DIV/0!</v>
      </c>
      <c r="N112" s="20"/>
      <c r="O112" s="20" t="e">
        <f>((O52*100)/(O143*1000))</f>
        <v>#DIV/0!</v>
      </c>
      <c r="P112" s="20"/>
      <c r="Q112" s="20" t="e">
        <f>((Q52*100)/(Q143*1000))</f>
        <v>#DIV/0!</v>
      </c>
      <c r="R112" s="20"/>
      <c r="S112" s="20"/>
      <c r="T112" s="20"/>
      <c r="U112" s="20"/>
    </row>
    <row r="113" spans="4:21" s="1" customFormat="1" ht="15" x14ac:dyDescent="0.2">
      <c r="D113" s="20"/>
      <c r="E113" s="20"/>
      <c r="F113" s="20"/>
      <c r="G113" s="20"/>
      <c r="H113" s="20"/>
      <c r="I113" s="20"/>
      <c r="J113" s="20"/>
      <c r="K113" s="20"/>
      <c r="L113" s="20"/>
      <c r="M113" s="20" t="e">
        <f>((M53*100)/(M143*1000))</f>
        <v>#DIV/0!</v>
      </c>
      <c r="N113" s="20"/>
      <c r="O113" s="20" t="e">
        <f>((O53*100)/(O143*1000))</f>
        <v>#DIV/0!</v>
      </c>
      <c r="P113" s="20"/>
      <c r="Q113" s="20" t="e">
        <f>((Q53*100)/(Q143*1000))</f>
        <v>#DIV/0!</v>
      </c>
      <c r="R113" s="20"/>
      <c r="S113" s="20"/>
      <c r="T113" s="20"/>
      <c r="U113" s="20"/>
    </row>
    <row r="114" spans="4:21" s="1" customFormat="1" ht="15" x14ac:dyDescent="0.2">
      <c r="D114" s="20"/>
      <c r="E114" s="20"/>
      <c r="F114" s="20"/>
      <c r="G114" s="20"/>
      <c r="H114" s="20"/>
      <c r="I114" s="20"/>
      <c r="J114" s="20"/>
      <c r="K114" s="20"/>
      <c r="L114" s="20"/>
      <c r="M114" s="20" t="e">
        <f>((M54*100)/(M143*1000))</f>
        <v>#DIV/0!</v>
      </c>
      <c r="N114" s="20"/>
      <c r="O114" s="20" t="e">
        <f>((O54*100)/(O143*1000))</f>
        <v>#DIV/0!</v>
      </c>
      <c r="P114" s="20"/>
      <c r="Q114" s="20" t="e">
        <f>((Q54*100)/(Q143*1000))</f>
        <v>#DIV/0!</v>
      </c>
      <c r="R114" s="20"/>
      <c r="S114" s="20"/>
      <c r="T114" s="20"/>
      <c r="U114" s="20"/>
    </row>
    <row r="115" spans="4:21" s="1" customFormat="1" ht="15" x14ac:dyDescent="0.2">
      <c r="D115" s="20"/>
      <c r="E115" s="20"/>
      <c r="F115" s="20"/>
      <c r="G115" s="20"/>
      <c r="H115" s="20"/>
      <c r="I115" s="20"/>
      <c r="J115" s="20"/>
      <c r="K115" s="20"/>
      <c r="L115" s="20"/>
      <c r="M115" s="20" t="e">
        <f>((M55*100)/(M143*1000))</f>
        <v>#DIV/0!</v>
      </c>
      <c r="N115" s="20"/>
      <c r="O115" s="20" t="e">
        <f>((O55*100)/(O143*1000))</f>
        <v>#DIV/0!</v>
      </c>
      <c r="P115" s="20"/>
      <c r="Q115" s="20" t="e">
        <f>((Q55*100)/(Q143*1000))</f>
        <v>#DIV/0!</v>
      </c>
      <c r="R115" s="20"/>
      <c r="S115" s="20"/>
      <c r="T115" s="20"/>
      <c r="U115" s="20"/>
    </row>
    <row r="116" spans="4:21" s="1" customFormat="1" ht="15" x14ac:dyDescent="0.2">
      <c r="D116" s="20"/>
      <c r="E116" s="20"/>
      <c r="F116" s="20"/>
      <c r="G116" s="20"/>
      <c r="H116" s="20"/>
      <c r="I116" s="20"/>
      <c r="J116" s="20"/>
      <c r="K116" s="20"/>
      <c r="L116" s="20"/>
      <c r="M116" s="20" t="e">
        <f>((M56*100)/(M143*1000))</f>
        <v>#DIV/0!</v>
      </c>
      <c r="N116" s="20"/>
      <c r="O116" s="20" t="e">
        <f>((O56*100)/(O143*1000))</f>
        <v>#DIV/0!</v>
      </c>
      <c r="P116" s="20"/>
      <c r="Q116" s="20" t="e">
        <f>((Q56*100)/(Q143*1000))</f>
        <v>#DIV/0!</v>
      </c>
      <c r="R116" s="20"/>
      <c r="S116" s="20"/>
      <c r="T116" s="20"/>
      <c r="U116" s="20"/>
    </row>
    <row r="117" spans="4:21" s="1" customFormat="1" ht="15" x14ac:dyDescent="0.2">
      <c r="D117" s="20"/>
      <c r="E117" s="20"/>
      <c r="F117" s="20"/>
      <c r="G117" s="20"/>
      <c r="H117" s="20"/>
      <c r="I117" s="20"/>
      <c r="J117" s="20"/>
      <c r="K117" s="20"/>
      <c r="L117" s="20"/>
      <c r="M117" s="21" t="s">
        <v>25</v>
      </c>
      <c r="N117" s="20"/>
      <c r="O117" s="21" t="s">
        <v>25</v>
      </c>
      <c r="P117" s="20"/>
      <c r="Q117" s="21" t="s">
        <v>25</v>
      </c>
      <c r="R117" s="20"/>
      <c r="S117" s="20"/>
      <c r="T117" s="20"/>
      <c r="U117" s="20"/>
    </row>
    <row r="118" spans="4:21" s="1" customFormat="1" ht="15" x14ac:dyDescent="0.2">
      <c r="D118" s="20"/>
      <c r="E118" s="20"/>
      <c r="F118" s="20"/>
      <c r="G118" s="20"/>
      <c r="H118" s="20"/>
      <c r="I118" s="20"/>
      <c r="J118" s="20"/>
      <c r="K118" s="20"/>
      <c r="L118" s="20"/>
      <c r="M118" s="20" t="e">
        <f>((M58*100)/(M143*1000))</f>
        <v>#DIV/0!</v>
      </c>
      <c r="N118" s="20"/>
      <c r="O118" s="20" t="e">
        <f>((O58*100)/(O143*1000))</f>
        <v>#DIV/0!</v>
      </c>
      <c r="P118" s="20"/>
      <c r="Q118" s="20" t="e">
        <f>((Q58*100)/(Q143*1000))</f>
        <v>#DIV/0!</v>
      </c>
      <c r="R118" s="20"/>
      <c r="S118" s="20"/>
      <c r="T118" s="20"/>
      <c r="U118" s="20"/>
    </row>
    <row r="119" spans="4:21" s="1" customFormat="1" ht="15" x14ac:dyDescent="0.2">
      <c r="D119" s="20"/>
      <c r="E119" s="20"/>
      <c r="F119" s="20"/>
      <c r="G119" s="20"/>
      <c r="H119" s="20"/>
      <c r="I119" s="20"/>
      <c r="J119" s="20"/>
      <c r="K119" s="20"/>
      <c r="L119" s="20"/>
      <c r="M119" s="21" t="s">
        <v>27</v>
      </c>
      <c r="N119" s="20"/>
      <c r="O119" s="21" t="s">
        <v>27</v>
      </c>
      <c r="P119" s="20"/>
      <c r="Q119" s="21" t="s">
        <v>27</v>
      </c>
      <c r="R119" s="20"/>
      <c r="S119" s="20"/>
      <c r="T119" s="20"/>
      <c r="U119" s="20"/>
    </row>
    <row r="120" spans="4:21" s="1" customFormat="1" ht="15" x14ac:dyDescent="0.2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4:21" s="1" customFormat="1" ht="15" x14ac:dyDescent="0.2">
      <c r="D121" s="20"/>
      <c r="E121" s="20"/>
      <c r="F121" s="20"/>
      <c r="G121" s="20"/>
      <c r="H121" s="20"/>
      <c r="I121" s="20"/>
      <c r="J121" s="20"/>
      <c r="K121" s="20"/>
      <c r="L121" s="20"/>
      <c r="M121" s="20" t="e">
        <f>((M61*100)/(M143*1000))</f>
        <v>#DIV/0!</v>
      </c>
      <c r="N121" s="20"/>
      <c r="O121" s="20" t="e">
        <f>((O61*100)/(O143*1000))</f>
        <v>#DIV/0!</v>
      </c>
      <c r="P121" s="20"/>
      <c r="Q121" s="20" t="e">
        <f>((Q61*100)/(Q143*1000))</f>
        <v>#DIV/0!</v>
      </c>
      <c r="R121" s="20"/>
      <c r="S121" s="20"/>
      <c r="T121" s="20"/>
      <c r="U121" s="20"/>
    </row>
    <row r="122" spans="4:21" s="1" customFormat="1" ht="15" x14ac:dyDescent="0.2">
      <c r="D122" s="20"/>
      <c r="E122" s="20"/>
      <c r="F122" s="20"/>
      <c r="G122" s="20"/>
      <c r="H122" s="20"/>
      <c r="I122" s="20"/>
      <c r="J122" s="20"/>
      <c r="K122" s="20"/>
      <c r="L122" s="20"/>
      <c r="M122" s="20" t="e">
        <f>((M62*100)/(M143*1000))</f>
        <v>#DIV/0!</v>
      </c>
      <c r="N122" s="20"/>
      <c r="O122" s="20" t="e">
        <f>((O62*100)/(O143*1000))</f>
        <v>#DIV/0!</v>
      </c>
      <c r="P122" s="20"/>
      <c r="Q122" s="20" t="e">
        <f>((Q62*100)/(Q143*1000))</f>
        <v>#DIV/0!</v>
      </c>
      <c r="R122" s="20"/>
      <c r="S122" s="20"/>
      <c r="T122" s="20"/>
      <c r="U122" s="20"/>
    </row>
    <row r="123" spans="4:21" s="1" customFormat="1" ht="15" x14ac:dyDescent="0.2">
      <c r="D123" s="20"/>
      <c r="E123" s="20"/>
      <c r="F123" s="20"/>
      <c r="G123" s="20"/>
      <c r="H123" s="20"/>
      <c r="I123" s="20"/>
      <c r="J123" s="20"/>
      <c r="K123" s="20"/>
      <c r="L123" s="20"/>
      <c r="M123" s="20" t="e">
        <f>((M63*100)/(M143*1000))</f>
        <v>#DIV/0!</v>
      </c>
      <c r="N123" s="20"/>
      <c r="O123" s="20" t="e">
        <f>((O63*100)/(O143*1000))</f>
        <v>#DIV/0!</v>
      </c>
      <c r="P123" s="20"/>
      <c r="Q123" s="20" t="e">
        <f>((Q63*100)/(Q143*1000))</f>
        <v>#DIV/0!</v>
      </c>
      <c r="R123" s="20"/>
      <c r="S123" s="20"/>
      <c r="T123" s="20"/>
      <c r="U123" s="20"/>
    </row>
    <row r="124" spans="4:21" s="1" customFormat="1" ht="15" x14ac:dyDescent="0.2">
      <c r="D124" s="20"/>
      <c r="E124" s="20"/>
      <c r="F124" s="20"/>
      <c r="G124" s="20"/>
      <c r="H124" s="20"/>
      <c r="I124" s="20"/>
      <c r="J124" s="20"/>
      <c r="K124" s="20"/>
      <c r="L124" s="20"/>
      <c r="M124" s="20" t="e">
        <f>((M64*100)/(M143*1000))</f>
        <v>#DIV/0!</v>
      </c>
      <c r="N124" s="20"/>
      <c r="O124" s="20" t="e">
        <f>((O64*100)/(O143*1000))</f>
        <v>#DIV/0!</v>
      </c>
      <c r="P124" s="20"/>
      <c r="Q124" s="20" t="e">
        <f>((Q64*100)/(Q143*1000))</f>
        <v>#DIV/0!</v>
      </c>
      <c r="R124" s="20"/>
      <c r="S124" s="20"/>
      <c r="T124" s="20"/>
      <c r="U124" s="20"/>
    </row>
    <row r="125" spans="4:21" s="1" customFormat="1" ht="15" x14ac:dyDescent="0.2">
      <c r="D125" s="20"/>
      <c r="E125" s="20"/>
      <c r="F125" s="20"/>
      <c r="G125" s="20"/>
      <c r="H125" s="20"/>
      <c r="I125" s="20"/>
      <c r="J125" s="20"/>
      <c r="K125" s="20"/>
      <c r="L125" s="20"/>
      <c r="M125" s="21" t="s">
        <v>25</v>
      </c>
      <c r="N125" s="20"/>
      <c r="O125" s="21" t="s">
        <v>25</v>
      </c>
      <c r="P125" s="20"/>
      <c r="Q125" s="21" t="s">
        <v>25</v>
      </c>
      <c r="R125" s="20"/>
      <c r="S125" s="20"/>
      <c r="T125" s="20"/>
      <c r="U125" s="20"/>
    </row>
    <row r="126" spans="4:21" s="1" customFormat="1" ht="15" x14ac:dyDescent="0.2">
      <c r="D126" s="20"/>
      <c r="E126" s="20"/>
      <c r="F126" s="20"/>
      <c r="G126" s="20"/>
      <c r="H126" s="20"/>
      <c r="I126" s="20"/>
      <c r="J126" s="20"/>
      <c r="K126" s="20"/>
      <c r="L126" s="20"/>
      <c r="M126" s="20" t="e">
        <f>((M66*100)/(M143*1000))</f>
        <v>#DIV/0!</v>
      </c>
      <c r="N126" s="20"/>
      <c r="O126" s="20" t="e">
        <f>((O66*100)/(O143*1000))</f>
        <v>#DIV/0!</v>
      </c>
      <c r="P126" s="20"/>
      <c r="Q126" s="20" t="e">
        <f>((Q66*100)/(Q143*1000))</f>
        <v>#DIV/0!</v>
      </c>
      <c r="R126" s="20"/>
      <c r="S126" s="20"/>
      <c r="T126" s="20"/>
      <c r="U126" s="20"/>
    </row>
    <row r="127" spans="4:21" s="1" customFormat="1" ht="15" x14ac:dyDescent="0.2">
      <c r="D127" s="20"/>
      <c r="E127" s="20"/>
      <c r="F127" s="20"/>
      <c r="G127" s="20"/>
      <c r="H127" s="20"/>
      <c r="I127" s="20"/>
      <c r="J127" s="20"/>
      <c r="K127" s="20"/>
      <c r="L127" s="20"/>
      <c r="M127" s="21" t="s">
        <v>27</v>
      </c>
      <c r="N127" s="20"/>
      <c r="O127" s="21" t="s">
        <v>27</v>
      </c>
      <c r="P127" s="20"/>
      <c r="Q127" s="21" t="s">
        <v>27</v>
      </c>
      <c r="R127" s="20"/>
      <c r="S127" s="20"/>
      <c r="T127" s="20"/>
      <c r="U127" s="20"/>
    </row>
    <row r="128" spans="4:21" s="1" customFormat="1" ht="15" x14ac:dyDescent="0.2">
      <c r="D128" s="20"/>
      <c r="E128" s="20"/>
      <c r="F128" s="20"/>
      <c r="G128" s="20"/>
      <c r="H128" s="20"/>
      <c r="I128" s="20"/>
      <c r="J128" s="20"/>
      <c r="K128" s="20"/>
      <c r="L128" s="20"/>
      <c r="M128" s="20" t="e">
        <f>((M68*100)/(M143*1000))</f>
        <v>#DIV/0!</v>
      </c>
      <c r="N128" s="20"/>
      <c r="O128" s="20" t="e">
        <f>((O68*100)/(O143*1000))</f>
        <v>#DIV/0!</v>
      </c>
      <c r="P128" s="20"/>
      <c r="Q128" s="20" t="e">
        <f>((Q68*100)/(Q143*1000))</f>
        <v>#DIV/0!</v>
      </c>
      <c r="R128" s="20"/>
      <c r="S128" s="20"/>
      <c r="T128" s="20"/>
      <c r="U128" s="20"/>
    </row>
    <row r="129" spans="4:21" s="1" customFormat="1" ht="15" x14ac:dyDescent="0.2">
      <c r="D129" s="20"/>
      <c r="E129" s="20"/>
      <c r="F129" s="20"/>
      <c r="G129" s="20"/>
      <c r="H129" s="20"/>
      <c r="I129" s="20"/>
      <c r="J129" s="20"/>
      <c r="K129" s="20"/>
      <c r="L129" s="20"/>
      <c r="M129" s="20" t="e">
        <f>((M69*100)/(M143*1000))</f>
        <v>#DIV/0!</v>
      </c>
      <c r="N129" s="20"/>
      <c r="O129" s="20" t="e">
        <f>((O69*100)/(O143*1000))</f>
        <v>#DIV/0!</v>
      </c>
      <c r="P129" s="20"/>
      <c r="Q129" s="20" t="e">
        <f>((Q69*100)/(Q143*1000))</f>
        <v>#DIV/0!</v>
      </c>
      <c r="R129" s="20"/>
      <c r="S129" s="20"/>
      <c r="T129" s="20"/>
      <c r="U129" s="20"/>
    </row>
    <row r="130" spans="4:21" s="1" customFormat="1" ht="15" x14ac:dyDescent="0.2">
      <c r="D130" s="20"/>
      <c r="F130" s="20"/>
      <c r="I130" s="20"/>
      <c r="K130" s="20"/>
      <c r="M130" s="20" t="e">
        <f>((M70*100)/(M143*1000))</f>
        <v>#DIV/0!</v>
      </c>
      <c r="O130" s="20" t="e">
        <f>((O70*100)/(O143*1000))</f>
        <v>#DIV/0!</v>
      </c>
      <c r="Q130" s="20" t="e">
        <f>((Q70*100)/(Q143*1000))</f>
        <v>#DIV/0!</v>
      </c>
    </row>
    <row r="131" spans="4:21" s="1" customFormat="1" ht="15" x14ac:dyDescent="0.2">
      <c r="D131" s="20"/>
      <c r="E131" s="20"/>
      <c r="F131" s="20"/>
      <c r="G131" s="20"/>
      <c r="H131" s="20"/>
      <c r="I131" s="20"/>
      <c r="J131" s="20"/>
      <c r="K131" s="20"/>
      <c r="L131" s="20"/>
      <c r="M131" s="21" t="s">
        <v>25</v>
      </c>
      <c r="N131" s="20"/>
      <c r="O131" s="21" t="s">
        <v>25</v>
      </c>
      <c r="P131" s="20"/>
      <c r="Q131" s="21" t="s">
        <v>25</v>
      </c>
      <c r="R131" s="20"/>
      <c r="S131" s="20"/>
      <c r="T131" s="20"/>
      <c r="U131" s="20"/>
    </row>
    <row r="132" spans="4:21" s="1" customFormat="1" ht="15" x14ac:dyDescent="0.2">
      <c r="D132" s="20"/>
      <c r="E132" s="20"/>
      <c r="F132" s="20"/>
      <c r="G132" s="20"/>
      <c r="H132" s="20"/>
      <c r="I132" s="20"/>
      <c r="J132" s="20"/>
      <c r="K132" s="20"/>
      <c r="L132" s="20"/>
      <c r="M132" s="20" t="e">
        <f>((M72*100)/(M143*1000))</f>
        <v>#DIV/0!</v>
      </c>
      <c r="N132" s="20"/>
      <c r="O132" s="20" t="e">
        <f>((O72*100)/(O143*1000))</f>
        <v>#DIV/0!</v>
      </c>
      <c r="P132" s="20"/>
      <c r="Q132" s="20" t="e">
        <f>((Q72*100)/(Q143*1000))</f>
        <v>#DIV/0!</v>
      </c>
      <c r="R132" s="20"/>
      <c r="S132" s="20"/>
      <c r="T132" s="20"/>
      <c r="U132" s="20"/>
    </row>
    <row r="133" spans="4:21" s="1" customFormat="1" ht="15" x14ac:dyDescent="0.2">
      <c r="D133" s="20"/>
      <c r="E133" s="20"/>
      <c r="F133" s="20"/>
      <c r="G133" s="20"/>
      <c r="H133" s="20"/>
      <c r="I133" s="20"/>
      <c r="J133" s="20"/>
      <c r="K133" s="20"/>
      <c r="L133" s="20"/>
      <c r="M133" s="21" t="s">
        <v>25</v>
      </c>
      <c r="N133" s="20"/>
      <c r="O133" s="21" t="s">
        <v>25</v>
      </c>
      <c r="P133" s="20"/>
      <c r="Q133" s="21" t="s">
        <v>25</v>
      </c>
      <c r="R133" s="20"/>
      <c r="S133" s="20"/>
      <c r="T133" s="20"/>
      <c r="U133" s="20"/>
    </row>
    <row r="134" spans="4:21" s="1" customFormat="1" ht="15" x14ac:dyDescent="0.2">
      <c r="D134" s="20"/>
      <c r="E134" s="20"/>
      <c r="F134" s="20"/>
      <c r="G134" s="20"/>
      <c r="H134" s="20"/>
      <c r="I134" s="20"/>
      <c r="J134" s="20"/>
      <c r="K134" s="20"/>
      <c r="L134" s="20"/>
      <c r="M134" s="20" t="e">
        <f>((M74*100)/(M143*1000))</f>
        <v>#DIV/0!</v>
      </c>
      <c r="N134" s="20"/>
      <c r="O134" s="20" t="e">
        <f>((O74*100)/(O143*1000))</f>
        <v>#DIV/0!</v>
      </c>
      <c r="P134" s="20"/>
      <c r="Q134" s="20" t="e">
        <f>((Q74*100)/(Q143*1000))</f>
        <v>#DIV/0!</v>
      </c>
      <c r="R134" s="20"/>
      <c r="S134" s="20"/>
      <c r="T134" s="20"/>
      <c r="U134" s="20"/>
    </row>
    <row r="135" spans="4:21" s="1" customFormat="1" ht="15" x14ac:dyDescent="0.2">
      <c r="M135" s="19" t="s">
        <v>27</v>
      </c>
      <c r="O135" s="19" t="s">
        <v>27</v>
      </c>
      <c r="Q135" s="19" t="s">
        <v>27</v>
      </c>
    </row>
    <row r="136" spans="4:21" s="1" customFormat="1" ht="15" x14ac:dyDescent="0.2"/>
    <row r="137" spans="4:21" s="1" customFormat="1" ht="15" x14ac:dyDescent="0.2"/>
    <row r="138" spans="4:21" s="1" customFormat="1" ht="15" x14ac:dyDescent="0.2">
      <c r="D138" s="14"/>
      <c r="E138" s="14"/>
      <c r="F138" s="14"/>
      <c r="G138" s="14"/>
      <c r="H138" s="14"/>
      <c r="I138" s="14"/>
      <c r="J138" s="14"/>
      <c r="K138" s="14"/>
    </row>
    <row r="139" spans="4:21" s="1" customFormat="1" ht="15" x14ac:dyDescent="0.2">
      <c r="D139" s="14"/>
      <c r="E139" s="14"/>
      <c r="F139" s="14"/>
      <c r="G139" s="14"/>
      <c r="H139" s="14"/>
      <c r="I139" s="14"/>
      <c r="J139" s="14"/>
      <c r="K139" s="14"/>
    </row>
    <row r="140" spans="4:21" s="1" customFormat="1" ht="15" x14ac:dyDescent="0.2">
      <c r="D140" s="14"/>
      <c r="E140" s="14"/>
      <c r="F140" s="14"/>
      <c r="G140" s="14"/>
      <c r="H140" s="14"/>
      <c r="I140" s="14"/>
      <c r="J140" s="14"/>
      <c r="K140" s="14"/>
    </row>
    <row r="141" spans="4:21" s="1" customFormat="1" ht="15" x14ac:dyDescent="0.2"/>
    <row r="142" spans="4:21" s="1" customFormat="1" ht="15" x14ac:dyDescent="0.2">
      <c r="D142" s="14"/>
      <c r="E142" s="14"/>
      <c r="F142" s="14"/>
      <c r="G142" s="14"/>
      <c r="H142" s="14"/>
      <c r="I142" s="14"/>
      <c r="J142" s="14"/>
      <c r="K142" s="14"/>
      <c r="M142" s="19" t="s">
        <v>25</v>
      </c>
      <c r="O142" s="19" t="s">
        <v>25</v>
      </c>
      <c r="Q142" s="19" t="s">
        <v>25</v>
      </c>
    </row>
    <row r="143" spans="4:21" s="1" customFormat="1" ht="15" x14ac:dyDescent="0.2">
      <c r="D143" s="14"/>
      <c r="E143" s="14"/>
      <c r="F143" s="14"/>
      <c r="G143" s="14"/>
      <c r="H143" s="14"/>
      <c r="I143" s="14"/>
      <c r="J143" s="14"/>
      <c r="K143" s="14"/>
      <c r="L143" s="14"/>
      <c r="M143" s="14">
        <f>SUM(M138:M141)</f>
        <v>0</v>
      </c>
      <c r="N143" s="14"/>
      <c r="O143" s="14">
        <f>SUM(O138:O141)</f>
        <v>0</v>
      </c>
      <c r="P143" s="14"/>
      <c r="Q143" s="14">
        <f>SUM(Q138:Q141)</f>
        <v>0</v>
      </c>
    </row>
    <row r="144" spans="4:21" s="1" customFormat="1" ht="15" x14ac:dyDescent="0.2">
      <c r="M144" s="19" t="s">
        <v>27</v>
      </c>
      <c r="O144" s="19" t="s">
        <v>27</v>
      </c>
      <c r="Q144" s="19" t="s">
        <v>27</v>
      </c>
    </row>
    <row r="145" s="1" customFormat="1" ht="15" x14ac:dyDescent="0.2"/>
    <row r="146" s="1" customFormat="1" ht="15" x14ac:dyDescent="0.2"/>
    <row r="147" s="1" customFormat="1" ht="15" x14ac:dyDescent="0.2"/>
    <row r="148" s="1" customFormat="1" ht="15" x14ac:dyDescent="0.2"/>
    <row r="149" s="1" customFormat="1" ht="15" x14ac:dyDescent="0.2"/>
    <row r="150" s="1" customFormat="1" ht="15" x14ac:dyDescent="0.2"/>
    <row r="151" s="1" customFormat="1" ht="15" x14ac:dyDescent="0.2"/>
    <row r="152" s="1" customFormat="1" ht="15" x14ac:dyDescent="0.2"/>
    <row r="153" s="1" customFormat="1" ht="15" x14ac:dyDescent="0.2"/>
    <row r="154" s="1" customFormat="1" ht="15" x14ac:dyDescent="0.2"/>
    <row r="155" s="1" customFormat="1" ht="15" x14ac:dyDescent="0.2"/>
    <row r="156" s="1" customFormat="1" ht="15" x14ac:dyDescent="0.2"/>
    <row r="157" s="1" customFormat="1" ht="15" x14ac:dyDescent="0.2"/>
  </sheetData>
  <phoneticPr fontId="0" type="noConversion"/>
  <printOptions gridLines="1" gridLinesSet="0"/>
  <pageMargins left="0.75" right="0.5" top="1.5" bottom="1" header="0.5" footer="0.5"/>
  <pageSetup orientation="portrait" horizontalDpi="4294967292" r:id="rId1"/>
  <headerFooter alignWithMargins="0">
    <oddHeader>&amp;C&amp;"Arial,Bold"&amp;14Investor Owned Water Utility
Statement of Income from Iowa Operations
For the Year Ended December 31, 2020</oddHeader>
    <oddFooter>&amp;L&amp;"Arial,Regular"&amp;10Source: WA-1 (IUB 24/7)&amp;C&amp;"Arial,Regular"&amp;10Page &amp;P of 1&amp;R&amp;"Arial,Regular"&amp;10&amp;D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CY2020 Water</vt:lpstr>
      <vt:lpstr>'CY2020 Water'!Print_Area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Teresa McConnell</cp:lastModifiedBy>
  <cp:lastPrinted>2021-10-27T14:43:12Z</cp:lastPrinted>
  <dcterms:created xsi:type="dcterms:W3CDTF">1999-01-05T21:26:42Z</dcterms:created>
  <dcterms:modified xsi:type="dcterms:W3CDTF">2021-10-27T18:50:10Z</dcterms:modified>
</cp:coreProperties>
</file>